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51" i="1"/>
  <c r="H26" i="1"/>
  <c r="H62" i="1" l="1"/>
  <c r="H38" i="1"/>
  <c r="H34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<sst xmlns="http://schemas.openxmlformats.org/spreadsheetml/2006/main" count="63" uniqueCount="35">
  <si>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</si>
  <si>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</si>
  <si>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</si>
  <si>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</si>
  <si>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</si>
  <si>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</si>
  <si>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</si>
  <si>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</si>
  <si>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</si>
  <si>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</si>
  <si>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</si>
  <si>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</si>
  <si>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</si>
  <si>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</si>
  <si>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</si>
  <si>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</si>
  <si>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</si>
  <si>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</si>
  <si>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</si>
  <si>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</si>
  <si>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</si>
  <si>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</si>
  <si>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</si>
  <si>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</si>
  <si>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</si>
  <si>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</si>
  <si>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</si>
  <si>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</si>
  <si>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</si>
  <si>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</si>
  <si>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</si>
  <si>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</si>
  <si>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26.02.2026 </t>
  </si>
  <si>
    <t xml:space="preserve">Dana 26.02.2026. godine Dom zdravlja Požarevac nije izvršio plaćanje prema dobavljačima: </t>
  </si>
  <si>
    <t>Primljena i neutrošena participacija od 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</si>
</sst>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31" sqref="H31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46079</v>
      </c>
      <c r="H12" s="20">
        <v>3435733.27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46079</v>
      </c>
      <c r="H13" s="1">
        <f>H14+H31-H39-H55</f>
        <v>1324824.0499999998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46079</v>
      </c>
      <c r="H14" s="22">
        <f>SUM(H15:H30)</f>
        <v>926880.85999999987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0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</f>
        <v>456080.85999999993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34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</f>
        <v>470800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46079</v>
      </c>
      <c r="H31" s="22">
        <f>H32+H33+H34+H35+H37+H38+H36</f>
        <v>397955.19000000006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98390.21-69793.19+235000+23707.78+54326.4-32258.01+7999.99-7999.99+444199.99+32258.01-436200</f>
        <v>349631.19000000006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34</v>
      </c>
      <c r="C38" s="33"/>
      <c r="D38" s="33"/>
      <c r="E38" s="33"/>
      <c r="F38" s="34"/>
      <c r="G38" s="11"/>
      <c r="H38" s="4">
        <f>9106+20282+10865+8071</f>
        <v>48324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46079</v>
      </c>
      <c r="H39" s="19">
        <f>SUM(H40:H54)</f>
        <v>12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6+6</f>
        <v>12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46079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46079</v>
      </c>
      <c r="H62" s="25">
        <f>6082460.98-7682.4+16512.4-16512.4+54996.71+625615.85+74472.33-625615.85-9175.98+53878-4193878+17354.53-17354.53+55837.58</f>
        <v>2110909.2199999997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3435733.2699999996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33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2026-02-27T08:02:14Z</dcterms:modified>
  <cp:category/>
  <cp:contentStatus/>
</cp:coreProperties>
</file>